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670" windowWidth="15360" windowHeight="7665"/>
  </bookViews>
  <sheets>
    <sheet name="Etat trimestriel" sheetId="2" r:id="rId1"/>
    <sheet name="Feuil1" sheetId="3" r:id="rId2"/>
  </sheets>
  <definedNames>
    <definedName name="_xlnm.Print_Titles" localSheetId="0">'Etat trimestriel'!$15:$19</definedName>
    <definedName name="_xlnm.Print_Area" localSheetId="0">'Etat trimestriel'!$A$1:$T$53</definedName>
  </definedNames>
  <calcPr calcId="145621" fullCalcOnLoad="1"/>
</workbook>
</file>

<file path=xl/calcChain.xml><?xml version="1.0" encoding="utf-8"?>
<calcChain xmlns="http://schemas.openxmlformats.org/spreadsheetml/2006/main">
  <c r="K50" i="2" l="1"/>
  <c r="P23" i="2"/>
  <c r="P27" i="2"/>
  <c r="P29" i="2"/>
  <c r="P31" i="2"/>
  <c r="P35" i="2"/>
  <c r="P37" i="2"/>
  <c r="P39" i="2"/>
  <c r="P43" i="2"/>
  <c r="P45" i="2"/>
  <c r="P47" i="2"/>
  <c r="T8" i="2"/>
  <c r="R19" i="2" s="1"/>
  <c r="R24" i="2" s="1"/>
  <c r="R8" i="2"/>
  <c r="Q19" i="2" s="1"/>
  <c r="P19" i="2"/>
  <c r="P22" i="2" s="1"/>
  <c r="L50" i="2"/>
  <c r="M50" i="2"/>
  <c r="N50" i="2"/>
  <c r="O50" i="2"/>
  <c r="I50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O20" i="2"/>
  <c r="O21" i="2"/>
  <c r="G49" i="2"/>
  <c r="J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J21" i="2"/>
  <c r="G20" i="2"/>
  <c r="J20" i="2" s="1"/>
  <c r="H50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P49" i="2" l="1"/>
  <c r="P41" i="2"/>
  <c r="P33" i="2"/>
  <c r="P25" i="2"/>
  <c r="Q23" i="2"/>
  <c r="Q27" i="2"/>
  <c r="Q31" i="2"/>
  <c r="Q35" i="2"/>
  <c r="Q39" i="2"/>
  <c r="Q43" i="2"/>
  <c r="Q47" i="2"/>
  <c r="T19" i="2"/>
  <c r="Q22" i="2"/>
  <c r="Q26" i="2"/>
  <c r="Q30" i="2"/>
  <c r="Q34" i="2"/>
  <c r="Q38" i="2"/>
  <c r="Q42" i="2"/>
  <c r="Q46" i="2"/>
  <c r="Q25" i="2"/>
  <c r="Q29" i="2"/>
  <c r="Q33" i="2"/>
  <c r="Q37" i="2"/>
  <c r="Q41" i="2"/>
  <c r="Q45" i="2"/>
  <c r="Q49" i="2"/>
  <c r="Q40" i="2"/>
  <c r="Q24" i="2"/>
  <c r="Q28" i="2"/>
  <c r="Q32" i="2"/>
  <c r="Q36" i="2"/>
  <c r="Q44" i="2"/>
  <c r="Q48" i="2"/>
  <c r="R49" i="2"/>
  <c r="R45" i="2"/>
  <c r="R41" i="2"/>
  <c r="R37" i="2"/>
  <c r="R33" i="2"/>
  <c r="R29" i="2"/>
  <c r="R25" i="2"/>
  <c r="Q10" i="2"/>
  <c r="R21" i="2"/>
  <c r="P48" i="2"/>
  <c r="R46" i="2"/>
  <c r="P44" i="2"/>
  <c r="R42" i="2"/>
  <c r="P40" i="2"/>
  <c r="R38" i="2"/>
  <c r="P36" i="2"/>
  <c r="R34" i="2"/>
  <c r="P32" i="2"/>
  <c r="R30" i="2"/>
  <c r="P28" i="2"/>
  <c r="R26" i="2"/>
  <c r="P24" i="2"/>
  <c r="R22" i="2"/>
  <c r="I19" i="2"/>
  <c r="R47" i="2"/>
  <c r="R43" i="2"/>
  <c r="R39" i="2"/>
  <c r="R35" i="2"/>
  <c r="R31" i="2"/>
  <c r="R27" i="2"/>
  <c r="R23" i="2"/>
  <c r="R48" i="2"/>
  <c r="P46" i="2"/>
  <c r="R44" i="2"/>
  <c r="P42" i="2"/>
  <c r="R40" i="2"/>
  <c r="P38" i="2"/>
  <c r="R36" i="2"/>
  <c r="P34" i="2"/>
  <c r="R32" i="2"/>
  <c r="P30" i="2"/>
  <c r="R28" i="2"/>
  <c r="P26" i="2"/>
  <c r="P21" i="2"/>
  <c r="Q21" i="2"/>
  <c r="T21" i="2" s="1"/>
  <c r="R20" i="2"/>
  <c r="Q20" i="2"/>
  <c r="J50" i="2"/>
  <c r="P20" i="2"/>
  <c r="G50" i="2"/>
  <c r="T32" i="2" l="1"/>
  <c r="T33" i="2"/>
  <c r="T43" i="2"/>
  <c r="T34" i="2"/>
  <c r="P50" i="2"/>
  <c r="T44" i="2"/>
  <c r="T24" i="2"/>
  <c r="T41" i="2"/>
  <c r="T25" i="2"/>
  <c r="T35" i="2"/>
  <c r="R50" i="2"/>
  <c r="T36" i="2"/>
  <c r="T40" i="2"/>
  <c r="T37" i="2"/>
  <c r="T46" i="2"/>
  <c r="T30" i="2"/>
  <c r="T47" i="2"/>
  <c r="T31" i="2"/>
  <c r="T26" i="2"/>
  <c r="T27" i="2"/>
  <c r="T49" i="2"/>
  <c r="T42" i="2"/>
  <c r="T48" i="2"/>
  <c r="T28" i="2"/>
  <c r="T45" i="2"/>
  <c r="T29" i="2"/>
  <c r="T38" i="2"/>
  <c r="T22" i="2"/>
  <c r="T39" i="2"/>
  <c r="T23" i="2"/>
  <c r="T20" i="2"/>
  <c r="Q50" i="2"/>
  <c r="T50" i="2" l="1"/>
</calcChain>
</file>

<file path=xl/sharedStrings.xml><?xml version="1.0" encoding="utf-8"?>
<sst xmlns="http://schemas.openxmlformats.org/spreadsheetml/2006/main" count="38" uniqueCount="38">
  <si>
    <t>Nombre d'exonérations</t>
  </si>
  <si>
    <t>TOTAL</t>
  </si>
  <si>
    <t>Taxe de séjour</t>
  </si>
  <si>
    <t>revenant à la Ville</t>
  </si>
  <si>
    <t>Durée du séjour</t>
  </si>
  <si>
    <t>en jours</t>
  </si>
  <si>
    <t>Nombre de personnes logées</t>
  </si>
  <si>
    <t>Tarifs appliqués</t>
  </si>
  <si>
    <t>Dates</t>
  </si>
  <si>
    <t>Arrivée</t>
  </si>
  <si>
    <t>Départ</t>
  </si>
  <si>
    <t>Paiement de la Taxe de Séjour</t>
  </si>
  <si>
    <t>N° d'ordre</t>
  </si>
  <si>
    <t>TAXE DE SEJOUR</t>
  </si>
  <si>
    <t>Dénomination :</t>
  </si>
  <si>
    <t>Adresse :</t>
  </si>
  <si>
    <t>Type :</t>
  </si>
  <si>
    <t>Tarifs applicables :</t>
  </si>
  <si>
    <t>Ville</t>
  </si>
  <si>
    <t>Fait à Vanves le,</t>
  </si>
  <si>
    <t>Signature,</t>
  </si>
  <si>
    <t xml:space="preserve"> - Etat trimestriel - </t>
  </si>
  <si>
    <t>à joindre obligatoirement à la déclaration trimestrielle de perception</t>
  </si>
  <si>
    <r>
      <t xml:space="preserve">Nb de nuitées
</t>
    </r>
    <r>
      <rPr>
        <b/>
        <sz val="7"/>
        <rFont val="Arial"/>
        <family val="2"/>
      </rPr>
      <t>exonérées</t>
    </r>
  </si>
  <si>
    <r>
      <t xml:space="preserve">Nb de nuitées
</t>
    </r>
    <r>
      <rPr>
        <b/>
        <u/>
        <sz val="9"/>
        <color indexed="10"/>
        <rFont val="Arial"/>
        <family val="2"/>
      </rPr>
      <t>taxables</t>
    </r>
  </si>
  <si>
    <t>Période :     trimestre</t>
  </si>
  <si>
    <r>
      <t xml:space="preserve">Nb de plein tarif
</t>
    </r>
    <r>
      <rPr>
        <b/>
        <u/>
        <sz val="10"/>
        <color indexed="10"/>
        <rFont val="Arial"/>
        <family val="2"/>
      </rPr>
      <t>+ 18 ans</t>
    </r>
  </si>
  <si>
    <t>1) enfants de moins de 18 ans</t>
  </si>
  <si>
    <t>3) contrat saisonnier</t>
  </si>
  <si>
    <t>2) bénéficiaires aide sociale</t>
  </si>
  <si>
    <t>4) Loyer inférieur à 280€/sem</t>
  </si>
  <si>
    <r>
      <t xml:space="preserve">revenant au Département
</t>
    </r>
    <r>
      <rPr>
        <b/>
        <sz val="12"/>
        <color indexed="17"/>
        <rFont val="Arial"/>
        <family val="2"/>
      </rPr>
      <t>10%</t>
    </r>
  </si>
  <si>
    <r>
      <t xml:space="preserve">revenant à la
Société du Gd Paris
</t>
    </r>
    <r>
      <rPr>
        <b/>
        <sz val="12"/>
        <color indexed="17"/>
        <rFont val="Arial"/>
        <family val="2"/>
      </rPr>
      <t>15%</t>
    </r>
  </si>
  <si>
    <r>
      <rPr>
        <b/>
        <sz val="12"/>
        <rFont val="Univers"/>
      </rPr>
      <t xml:space="preserve"> + </t>
    </r>
    <r>
      <rPr>
        <sz val="10"/>
        <rFont val="Univers"/>
        <family val="2"/>
      </rPr>
      <t>Département</t>
    </r>
  </si>
  <si>
    <r>
      <rPr>
        <b/>
        <sz val="12"/>
        <rFont val="Univers"/>
      </rPr>
      <t xml:space="preserve"> + </t>
    </r>
    <r>
      <rPr>
        <sz val="10"/>
        <rFont val="Univers"/>
        <family val="2"/>
      </rPr>
      <t>Société du Gd Paris</t>
    </r>
  </si>
  <si>
    <t>Année 2019</t>
  </si>
  <si>
    <r>
      <t xml:space="preserve">TOTAL PERCU     </t>
    </r>
    <r>
      <rPr>
        <b/>
        <sz val="10"/>
        <color indexed="12"/>
        <rFont val="Univers"/>
      </rPr>
      <t>Ville</t>
    </r>
    <r>
      <rPr>
        <b/>
        <sz val="10"/>
        <rFont val="Univers"/>
        <family val="2"/>
      </rPr>
      <t xml:space="preserve">+    </t>
    </r>
    <r>
      <rPr>
        <b/>
        <sz val="10"/>
        <color indexed="17"/>
        <rFont val="Univers"/>
      </rPr>
      <t>Département +
Soc.du Gd Paris</t>
    </r>
  </si>
  <si>
    <r>
      <t xml:space="preserve">Catégorie : </t>
    </r>
    <r>
      <rPr>
        <b/>
        <sz val="14"/>
        <color theme="5" tint="-0.249977111117893"/>
        <rFont val="Univers"/>
      </rPr>
      <t xml:space="preserve"> 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</si>
</sst>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\ _F_-;\-* #,##0.00\ _F_-;_-* &quot;-&quot;??\ _F_-;_-@_-"/>
    <numFmt numFmtId="173" formatCode="#,##0.00\ &quot;€&quot;"/>
  </numFmts>
  <fonts count="50">
    <font>
      <sz val="10"/>
      <name val="Arial"/>
    </font>
    <font>
      <sz val="10"/>
      <name val="Arial"/>
    </font>
    <font>
      <sz val="10"/>
      <name val="Univers"/>
      <family val="2"/>
    </font>
    <font>
      <b/>
      <sz val="11"/>
      <name val="Univers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Univers"/>
      <family val="2"/>
    </font>
    <font>
      <sz val="5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1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0"/>
      <color indexed="17"/>
      <name val="Univers"/>
      <family val="2"/>
    </font>
    <font>
      <sz val="10"/>
      <color indexed="12"/>
      <name val="Univers"/>
      <family val="2"/>
    </font>
    <font>
      <b/>
      <sz val="10"/>
      <color indexed="12"/>
      <name val="Univers"/>
    </font>
    <font>
      <b/>
      <sz val="10"/>
      <color indexed="17"/>
      <name val="Univers"/>
    </font>
    <font>
      <b/>
      <sz val="11"/>
      <color indexed="10"/>
      <name val="Univers"/>
      <family val="2"/>
    </font>
    <font>
      <sz val="9"/>
      <color indexed="10"/>
      <name val="Arial"/>
      <family val="2"/>
    </font>
    <font>
      <b/>
      <sz val="10"/>
      <name val="Univers"/>
    </font>
    <font>
      <b/>
      <i/>
      <sz val="8"/>
      <color indexed="63"/>
      <name val="Univers"/>
    </font>
    <font>
      <i/>
      <sz val="8"/>
      <name val="Univers"/>
    </font>
    <font>
      <sz val="12"/>
      <name val="Univers"/>
      <family val="2"/>
    </font>
    <font>
      <b/>
      <u/>
      <sz val="24"/>
      <name val="Univers"/>
    </font>
    <font>
      <b/>
      <sz val="24"/>
      <name val="Univers"/>
    </font>
    <font>
      <sz val="18"/>
      <name val="Univers"/>
      <family val="2"/>
    </font>
    <font>
      <sz val="14"/>
      <name val="Univers"/>
      <family val="2"/>
    </font>
    <font>
      <b/>
      <sz val="12"/>
      <name val="Univers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u/>
      <sz val="10"/>
      <color indexed="10"/>
      <name val="Arial"/>
      <family val="2"/>
    </font>
    <font>
      <b/>
      <sz val="10"/>
      <color indexed="20"/>
      <name val="Univers"/>
    </font>
    <font>
      <b/>
      <sz val="12"/>
      <color indexed="10"/>
      <name val="Univers"/>
    </font>
    <font>
      <b/>
      <sz val="14"/>
      <color indexed="10"/>
      <name val="Univers"/>
      <family val="2"/>
    </font>
    <font>
      <b/>
      <sz val="12"/>
      <color indexed="12"/>
      <name val="Univers"/>
    </font>
    <font>
      <b/>
      <sz val="12"/>
      <color indexed="17"/>
      <name val="Univers"/>
    </font>
    <font>
      <i/>
      <sz val="14"/>
      <color indexed="10"/>
      <name val="Univers"/>
    </font>
    <font>
      <b/>
      <sz val="10"/>
      <color rgb="FF0033CC"/>
      <name val="Univers"/>
    </font>
    <font>
      <b/>
      <sz val="10"/>
      <color rgb="FF398505"/>
      <name val="Univers"/>
    </font>
    <font>
      <b/>
      <sz val="12"/>
      <color indexed="17"/>
      <name val="Arial"/>
      <family val="2"/>
    </font>
    <font>
      <sz val="10"/>
      <name val="Univers"/>
    </font>
    <font>
      <b/>
      <sz val="14"/>
      <color theme="5" tint="-0.249977111117893"/>
      <name val="Univers"/>
    </font>
    <font>
      <b/>
      <i/>
      <sz val="14"/>
      <color theme="5" tint="-0.249977111117893"/>
      <name val="Arial"/>
      <family val="2"/>
    </font>
    <font>
      <b/>
      <sz val="14"/>
      <color theme="5" tint="-0.249977111117893"/>
      <name val="Univers"/>
      <family val="2"/>
    </font>
    <font>
      <b/>
      <u/>
      <sz val="14"/>
      <color theme="5" tint="-0.249977111117893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17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9" fontId="6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1" fontId="6" fillId="3" borderId="3" xfId="0" applyNumberFormat="1" applyFont="1" applyFill="1" applyBorder="1" applyAlignment="1">
      <alignment horizontal="center" vertical="center"/>
    </xf>
    <xf numFmtId="173" fontId="2" fillId="3" borderId="0" xfId="0" applyNumberFormat="1" applyFont="1" applyFill="1" applyBorder="1" applyAlignment="1">
      <alignment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71" fontId="10" fillId="3" borderId="0" xfId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3" fontId="20" fillId="3" borderId="9" xfId="1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9" fontId="31" fillId="3" borderId="3" xfId="0" applyNumberFormat="1" applyFont="1" applyFill="1" applyBorder="1" applyAlignment="1">
      <alignment horizontal="centerContinuous" vertical="center"/>
    </xf>
    <xf numFmtId="1" fontId="20" fillId="3" borderId="9" xfId="0" applyNumberFormat="1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3" borderId="9" xfId="0" applyNumberFormat="1" applyFont="1" applyFill="1" applyBorder="1" applyAlignment="1">
      <alignment horizontal="center" vertical="center"/>
    </xf>
    <xf numFmtId="0" fontId="33" fillId="3" borderId="9" xfId="1" applyNumberFormat="1" applyFont="1" applyFill="1" applyBorder="1" applyAlignment="1">
      <alignment horizontal="center" vertical="center"/>
    </xf>
    <xf numFmtId="0" fontId="33" fillId="3" borderId="11" xfId="1" applyNumberFormat="1" applyFont="1" applyFill="1" applyBorder="1" applyAlignment="1">
      <alignment horizontal="center" vertical="center"/>
    </xf>
    <xf numFmtId="173" fontId="2" fillId="3" borderId="0" xfId="0" applyNumberFormat="1" applyFont="1" applyFill="1" applyBorder="1" applyAlignment="1">
      <alignment horizontal="right" vertical="center"/>
    </xf>
    <xf numFmtId="173" fontId="2" fillId="3" borderId="0" xfId="0" applyNumberFormat="1" applyFont="1" applyFill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173" fontId="15" fillId="3" borderId="14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3" fillId="3" borderId="3" xfId="1" applyNumberFormat="1" applyFont="1" applyFill="1" applyBorder="1" applyAlignment="1">
      <alignment horizontal="center" vertical="center"/>
    </xf>
    <xf numFmtId="0" fontId="15" fillId="3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73" fontId="42" fillId="3" borderId="10" xfId="0" applyNumberFormat="1" applyFont="1" applyFill="1" applyBorder="1" applyAlignment="1">
      <alignment vertical="center"/>
    </xf>
    <xf numFmtId="173" fontId="43" fillId="3" borderId="3" xfId="0" applyNumberFormat="1" applyFont="1" applyFill="1" applyBorder="1" applyAlignment="1">
      <alignment vertical="center"/>
    </xf>
    <xf numFmtId="173" fontId="15" fillId="3" borderId="9" xfId="0" applyNumberFormat="1" applyFont="1" applyFill="1" applyBorder="1" applyAlignment="1">
      <alignment horizontal="right" vertical="center"/>
    </xf>
    <xf numFmtId="3" fontId="23" fillId="0" borderId="9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0" fontId="18" fillId="3" borderId="3" xfId="1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3" fontId="37" fillId="3" borderId="3" xfId="1" applyNumberFormat="1" applyFont="1" applyFill="1" applyBorder="1" applyAlignment="1">
      <alignment horizontal="center" vertical="center"/>
    </xf>
    <xf numFmtId="173" fontId="38" fillId="3" borderId="18" xfId="0" applyNumberFormat="1" applyFont="1" applyFill="1" applyBorder="1" applyAlignment="1">
      <alignment horizontal="right" vertical="center"/>
    </xf>
    <xf numFmtId="173" fontId="39" fillId="3" borderId="10" xfId="0" applyNumberFormat="1" applyFont="1" applyFill="1" applyBorder="1" applyAlignment="1">
      <alignment horizontal="right" vertical="center"/>
    </xf>
    <xf numFmtId="173" fontId="40" fillId="3" borderId="3" xfId="0" applyNumberFormat="1" applyFont="1" applyFill="1" applyBorder="1" applyAlignment="1">
      <alignment horizontal="right" vertical="center"/>
    </xf>
    <xf numFmtId="173" fontId="36" fillId="3" borderId="0" xfId="0" applyNumberFormat="1" applyFont="1" applyFill="1" applyAlignment="1">
      <alignment vertical="center"/>
    </xf>
    <xf numFmtId="0" fontId="41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19" xfId="0" applyFont="1" applyFill="1" applyBorder="1" applyAlignment="1">
      <alignment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173" fontId="16" fillId="3" borderId="24" xfId="0" applyNumberFormat="1" applyFont="1" applyFill="1" applyBorder="1" applyAlignment="1">
      <alignment horizontal="right" vertical="center"/>
    </xf>
    <xf numFmtId="173" fontId="16" fillId="3" borderId="6" xfId="0" applyNumberFormat="1" applyFont="1" applyFill="1" applyBorder="1" applyAlignment="1">
      <alignment horizontal="right" vertical="center"/>
    </xf>
    <xf numFmtId="173" fontId="19" fillId="3" borderId="20" xfId="0" applyNumberFormat="1" applyFont="1" applyFill="1" applyBorder="1" applyAlignment="1">
      <alignment horizontal="right" vertical="center"/>
    </xf>
    <xf numFmtId="173" fontId="19" fillId="3" borderId="38" xfId="0" applyNumberFormat="1" applyFont="1" applyFill="1" applyBorder="1" applyAlignment="1">
      <alignment horizontal="right" vertical="center"/>
    </xf>
    <xf numFmtId="173" fontId="47" fillId="3" borderId="3" xfId="0" applyNumberFormat="1" applyFont="1" applyFill="1" applyBorder="1" applyAlignment="1">
      <alignment horizontal="center" vertical="center"/>
    </xf>
    <xf numFmtId="173" fontId="48" fillId="3" borderId="15" xfId="0" applyNumberFormat="1" applyFont="1" applyFill="1" applyBorder="1" applyAlignment="1">
      <alignment horizontal="right" vertical="center"/>
    </xf>
    <xf numFmtId="173" fontId="49" fillId="3" borderId="0" xfId="0" applyNumberFormat="1" applyFont="1" applyFill="1" applyAlignment="1">
      <alignment horizontal="center" vertical="center"/>
    </xf>
    <xf numFmtId="0" fontId="33" fillId="3" borderId="26" xfId="1" applyNumberFormat="1" applyFont="1" applyFill="1" applyBorder="1" applyAlignment="1">
      <alignment horizontal="center" vertical="center"/>
    </xf>
    <xf numFmtId="0" fontId="33" fillId="3" borderId="1" xfId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358441</xdr:colOff>
      <xdr:row>8</xdr:row>
      <xdr:rowOff>87732</xdr:rowOff>
    </xdr:from>
    <xdr:to>
      <xdr:col>16</xdr:col>
      <xdr:colOff>482266</xdr:colOff>
      <xdr:row>9</xdr:row>
      <xdr:rowOff>116307</xdr:rowOff>
    </xdr:to>
    <xdr:sp macro="" textlink="">
      <xdr:nvSpPr>
        <xdr:cNvPr id="2120" name="AutoShape 5"/>
        <xdr:cNvSpPr>
          <a:spLocks noChangeArrowheads="1"/>
        </xdr:cNvSpPr>
      </xdr:nvSpPr>
      <xdr:spPr bwMode="auto">
        <a:xfrm>
          <a:off x="10234362" y="1942600"/>
          <a:ext cx="123825" cy="219075"/>
        </a:xfrm>
        <a:prstGeom prst="curvedRightArrow">
          <a:avLst>
            <a:gd name="adj1" fmla="val 2097"/>
            <a:gd name="adj2" fmla="val 7076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617621</xdr:colOff>
      <xdr:row>8</xdr:row>
      <xdr:rowOff>116807</xdr:rowOff>
    </xdr:from>
    <xdr:to>
      <xdr:col>19</xdr:col>
      <xdr:colOff>798596</xdr:colOff>
      <xdr:row>9</xdr:row>
      <xdr:rowOff>135857</xdr:rowOff>
    </xdr:to>
    <xdr:sp macro="" textlink="">
      <xdr:nvSpPr>
        <xdr:cNvPr id="2121" name="AutoShape 6"/>
        <xdr:cNvSpPr>
          <a:spLocks noChangeArrowheads="1"/>
        </xdr:cNvSpPr>
      </xdr:nvSpPr>
      <xdr:spPr bwMode="auto">
        <a:xfrm>
          <a:off x="12388516" y="1971675"/>
          <a:ext cx="180975" cy="209550"/>
        </a:xfrm>
        <a:prstGeom prst="curvedLeftArrow">
          <a:avLst>
            <a:gd name="adj1" fmla="val 1372"/>
            <a:gd name="adj2" fmla="val 5584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zoomScale="95" workbookViewId="0">
      <selection activeCell="A11" sqref="A11"/>
    </sheetView>
  </sheetViews>
  <sheetFormatPr baseColWidth="10" defaultRowHeight="12.75"/>
  <cols>
    <col min="1" max="1" width="7.7109375" style="2" customWidth="1"/>
    <col min="2" max="2" width="0.5703125" style="2" customWidth="1"/>
    <col min="3" max="5" width="11.42578125" style="2"/>
    <col min="6" max="6" width="0.7109375" style="2" customWidth="1"/>
    <col min="7" max="7" width="7.85546875" style="2" customWidth="1"/>
    <col min="8" max="8" width="9.85546875" style="2" customWidth="1"/>
    <col min="9" max="9" width="13.7109375" style="2" customWidth="1"/>
    <col min="10" max="10" width="10.85546875" style="2" customWidth="1"/>
    <col min="11" max="12" width="6.85546875" style="2" customWidth="1"/>
    <col min="13" max="13" width="9.28515625" style="2" customWidth="1"/>
    <col min="14" max="14" width="9" style="2" customWidth="1"/>
    <col min="15" max="15" width="13.28515625" style="2" customWidth="1"/>
    <col min="16" max="16" width="16.140625" style="2" customWidth="1"/>
    <col min="17" max="18" width="13.7109375" style="2" customWidth="1"/>
    <col min="19" max="19" width="1" style="2" customWidth="1"/>
    <col min="20" max="20" width="17.140625" style="2" customWidth="1"/>
    <col min="21" max="21" width="14" style="2" customWidth="1"/>
    <col min="22" max="22" width="8.140625" style="2" customWidth="1"/>
    <col min="23" max="23" width="11.42578125" style="2"/>
    <col min="24" max="24" width="10.7109375" style="2" customWidth="1"/>
    <col min="25" max="25" width="0.85546875" style="2" customWidth="1"/>
    <col min="26" max="26" width="13.42578125" style="2" customWidth="1"/>
    <col min="27" max="27" width="2.85546875" style="2" customWidth="1"/>
    <col min="28" max="16384" width="11.42578125" style="2"/>
  </cols>
  <sheetData>
    <row r="1" spans="1:27">
      <c r="A1" s="1"/>
      <c r="B1" s="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64"/>
      <c r="V2" s="64"/>
      <c r="W2" s="7"/>
      <c r="X2" s="7"/>
      <c r="Y2" s="7"/>
      <c r="Z2" s="7"/>
      <c r="AA2" s="7"/>
    </row>
    <row r="3" spans="1:27" ht="23.2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63"/>
      <c r="V3" s="63"/>
      <c r="W3" s="7"/>
      <c r="X3" s="7"/>
      <c r="Y3" s="7"/>
      <c r="Z3" s="7"/>
      <c r="AA3" s="7"/>
    </row>
    <row r="4" spans="1:27" ht="18.75">
      <c r="A4" s="86" t="s">
        <v>22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61"/>
      <c r="V4" s="61"/>
      <c r="W4" s="7"/>
      <c r="X4" s="7"/>
      <c r="Y4" s="7"/>
      <c r="Z4" s="7"/>
      <c r="AA4" s="7"/>
    </row>
    <row r="5" spans="1:27" ht="18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62"/>
      <c r="V5" s="62"/>
      <c r="W5" s="62"/>
      <c r="X5" s="62"/>
      <c r="Y5" s="62"/>
      <c r="Z5" s="62"/>
      <c r="AA5" s="7"/>
    </row>
    <row r="6" spans="1:27">
      <c r="A6" s="1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1"/>
      <c r="B7" s="1"/>
      <c r="C7" s="7"/>
      <c r="D7" s="7"/>
      <c r="E7" s="7"/>
      <c r="F7" s="7"/>
      <c r="G7" s="7"/>
      <c r="H7" s="8"/>
      <c r="I7" s="8"/>
      <c r="J7" s="7"/>
      <c r="K7" s="7"/>
      <c r="L7" s="7"/>
      <c r="M7" s="7"/>
      <c r="N7" s="7"/>
      <c r="O7" s="7"/>
      <c r="P7" s="7"/>
      <c r="Q7" s="8" t="s">
        <v>18</v>
      </c>
      <c r="R7" s="105" t="s">
        <v>33</v>
      </c>
      <c r="S7" s="8"/>
      <c r="T7" s="105" t="s">
        <v>34</v>
      </c>
      <c r="U7" s="8"/>
      <c r="V7" s="8"/>
      <c r="W7" s="8"/>
      <c r="X7" s="8"/>
      <c r="Y7" s="8"/>
      <c r="Z7" s="8"/>
      <c r="AA7" s="7"/>
    </row>
    <row r="8" spans="1:27" ht="15">
      <c r="A8" s="5" t="s">
        <v>14</v>
      </c>
      <c r="B8" s="1"/>
      <c r="C8" s="7"/>
      <c r="D8" s="7"/>
      <c r="E8" s="7"/>
      <c r="F8" s="7"/>
      <c r="G8" s="7"/>
      <c r="H8" s="8"/>
      <c r="I8" s="8"/>
      <c r="J8" s="7"/>
      <c r="K8" s="7"/>
      <c r="L8" s="7"/>
      <c r="M8" s="7"/>
      <c r="N8" s="7"/>
      <c r="O8" s="7"/>
      <c r="P8" s="7"/>
      <c r="Q8" s="39">
        <v>1.5</v>
      </c>
      <c r="R8" s="39">
        <f>ROUND(($Q$8*0.1),2)</f>
        <v>0.15</v>
      </c>
      <c r="S8" s="8"/>
      <c r="T8" s="39">
        <f>ROUND(($Q$8*0.15),2)</f>
        <v>0.23</v>
      </c>
      <c r="U8" s="8"/>
      <c r="V8" s="8"/>
      <c r="W8" s="8"/>
      <c r="X8" s="8"/>
      <c r="Y8" s="8"/>
      <c r="Z8" s="8"/>
      <c r="AA8" s="7"/>
    </row>
    <row r="9" spans="1:27" ht="15">
      <c r="A9" s="6" t="s">
        <v>16</v>
      </c>
      <c r="B9" s="1"/>
      <c r="C9" s="7"/>
      <c r="D9" s="7"/>
      <c r="E9" s="7"/>
      <c r="F9" s="7"/>
      <c r="G9" s="7"/>
      <c r="H9" s="8"/>
      <c r="I9" s="8"/>
      <c r="J9" s="7"/>
      <c r="K9" s="7"/>
      <c r="L9" s="7"/>
      <c r="M9" s="7"/>
      <c r="N9" s="7"/>
      <c r="O9" s="7"/>
      <c r="P9" s="9" t="s">
        <v>17</v>
      </c>
      <c r="R9" s="8"/>
      <c r="S9" s="8"/>
      <c r="T9" s="60"/>
      <c r="U9" s="8"/>
      <c r="V9" s="8"/>
      <c r="W9" s="8"/>
      <c r="X9" s="8"/>
      <c r="Y9" s="8"/>
      <c r="Z9" s="8"/>
      <c r="AA9" s="7"/>
    </row>
    <row r="10" spans="1:27" ht="15" customHeight="1">
      <c r="A10" s="5" t="s">
        <v>15</v>
      </c>
      <c r="B10" s="3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7"/>
      <c r="O10" s="7"/>
      <c r="P10" s="7"/>
      <c r="Q10" s="113">
        <f>ROUND((Q8+R8+T8),2)</f>
        <v>1.88</v>
      </c>
      <c r="R10" s="113"/>
      <c r="S10" s="113"/>
      <c r="T10" s="113"/>
      <c r="U10" s="8"/>
      <c r="V10" s="8"/>
      <c r="W10" s="8"/>
      <c r="X10" s="8"/>
      <c r="Y10" s="8"/>
      <c r="Z10" s="8"/>
      <c r="AA10" s="7"/>
    </row>
    <row r="11" spans="1:27" ht="15.2" customHeight="1">
      <c r="A11" s="5" t="s">
        <v>37</v>
      </c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8"/>
      <c r="W11" s="8"/>
      <c r="X11" s="8"/>
      <c r="Y11" s="8"/>
      <c r="Z11" s="8"/>
      <c r="AA11" s="7"/>
    </row>
    <row r="12" spans="1:27" ht="15.2" customHeight="1">
      <c r="A12" s="5" t="s">
        <v>25</v>
      </c>
      <c r="C12" s="7"/>
      <c r="D12" s="11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2" customHeight="1">
      <c r="A13" s="1"/>
      <c r="B13" s="1"/>
      <c r="C13" s="7"/>
      <c r="D13" s="7"/>
      <c r="E13" s="7"/>
      <c r="F13" s="1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9" customHeight="1">
      <c r="A14" s="1"/>
      <c r="B14" s="1"/>
      <c r="C14" s="7"/>
      <c r="D14" s="7"/>
      <c r="E14" s="7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.75" customHeight="1">
      <c r="A15" s="67" t="s">
        <v>12</v>
      </c>
      <c r="B15" s="1"/>
      <c r="C15" s="72" t="s">
        <v>8</v>
      </c>
      <c r="D15" s="73"/>
      <c r="E15" s="74"/>
      <c r="F15" s="7"/>
      <c r="G15" s="70" t="s">
        <v>4</v>
      </c>
      <c r="H15" s="70" t="s">
        <v>6</v>
      </c>
      <c r="I15" s="116" t="s">
        <v>7</v>
      </c>
      <c r="J15" s="70" t="s">
        <v>24</v>
      </c>
      <c r="K15" s="79" t="s">
        <v>0</v>
      </c>
      <c r="L15" s="80"/>
      <c r="M15" s="80"/>
      <c r="N15" s="81"/>
      <c r="O15" s="70" t="s">
        <v>23</v>
      </c>
      <c r="P15" s="91" t="s">
        <v>2</v>
      </c>
      <c r="Q15" s="106"/>
      <c r="R15" s="92"/>
      <c r="S15" s="13"/>
      <c r="T15" s="88" t="s">
        <v>36</v>
      </c>
      <c r="U15" s="7"/>
      <c r="V15" s="7"/>
      <c r="W15" s="7"/>
      <c r="X15" s="7"/>
      <c r="Y15" s="7"/>
      <c r="Z15" s="7"/>
      <c r="AA15" s="7"/>
    </row>
    <row r="16" spans="1:27" ht="22.5" customHeight="1">
      <c r="A16" s="68"/>
      <c r="B16" s="1"/>
      <c r="C16" s="75" t="s">
        <v>11</v>
      </c>
      <c r="D16" s="99" t="s">
        <v>9</v>
      </c>
      <c r="E16" s="102" t="s">
        <v>10</v>
      </c>
      <c r="F16" s="7"/>
      <c r="G16" s="71"/>
      <c r="H16" s="71"/>
      <c r="I16" s="70" t="s">
        <v>26</v>
      </c>
      <c r="J16" s="71"/>
      <c r="K16" s="14" t="s">
        <v>27</v>
      </c>
      <c r="L16" s="42"/>
      <c r="M16" s="14" t="s">
        <v>29</v>
      </c>
      <c r="N16" s="14"/>
      <c r="O16" s="71"/>
      <c r="P16" s="93" t="s">
        <v>3</v>
      </c>
      <c r="Q16" s="96" t="s">
        <v>31</v>
      </c>
      <c r="R16" s="96" t="s">
        <v>32</v>
      </c>
      <c r="S16" s="15"/>
      <c r="T16" s="89"/>
      <c r="U16" s="7"/>
      <c r="V16" s="7"/>
      <c r="W16" s="7"/>
      <c r="X16" s="7"/>
      <c r="Y16" s="7"/>
      <c r="Z16" s="7"/>
      <c r="AA16" s="7"/>
    </row>
    <row r="17" spans="1:27" ht="20.25" customHeight="1">
      <c r="A17" s="68"/>
      <c r="B17" s="1"/>
      <c r="C17" s="76"/>
      <c r="D17" s="100"/>
      <c r="E17" s="103"/>
      <c r="F17" s="7"/>
      <c r="G17" s="71"/>
      <c r="H17" s="71"/>
      <c r="I17" s="71"/>
      <c r="J17" s="71"/>
      <c r="K17" s="14" t="s">
        <v>28</v>
      </c>
      <c r="L17" s="42"/>
      <c r="M17" s="14" t="s">
        <v>30</v>
      </c>
      <c r="N17" s="14"/>
      <c r="O17" s="71"/>
      <c r="P17" s="94"/>
      <c r="Q17" s="97"/>
      <c r="R17" s="97"/>
      <c r="S17" s="15"/>
      <c r="T17" s="89"/>
      <c r="U17" s="7"/>
      <c r="V17" s="7"/>
      <c r="W17" s="7"/>
      <c r="X17" s="7"/>
      <c r="Y17" s="7"/>
      <c r="Z17" s="7"/>
      <c r="AA17" s="7"/>
    </row>
    <row r="18" spans="1:27" ht="12" customHeight="1">
      <c r="A18" s="68"/>
      <c r="B18" s="1"/>
      <c r="C18" s="76"/>
      <c r="D18" s="100"/>
      <c r="E18" s="103"/>
      <c r="F18" s="7"/>
      <c r="G18" s="82" t="s">
        <v>5</v>
      </c>
      <c r="H18" s="71"/>
      <c r="I18" s="16">
        <v>1</v>
      </c>
      <c r="J18" s="78"/>
      <c r="K18" s="7"/>
      <c r="L18" s="43"/>
      <c r="M18" s="17"/>
      <c r="N18" s="17"/>
      <c r="O18" s="78"/>
      <c r="P18" s="95"/>
      <c r="Q18" s="98"/>
      <c r="R18" s="98"/>
      <c r="S18" s="15"/>
      <c r="T18" s="90"/>
      <c r="U18" s="7"/>
      <c r="V18" s="7"/>
      <c r="W18" s="7"/>
      <c r="X18" s="7"/>
      <c r="Y18" s="7"/>
      <c r="Z18" s="7"/>
      <c r="AA18" s="7"/>
    </row>
    <row r="19" spans="1:27" ht="18.75">
      <c r="A19" s="69"/>
      <c r="B19" s="1"/>
      <c r="C19" s="77"/>
      <c r="D19" s="101"/>
      <c r="E19" s="104"/>
      <c r="F19" s="7"/>
      <c r="G19" s="83"/>
      <c r="H19" s="78"/>
      <c r="I19" s="111">
        <f>ROUND($Q$10,2)</f>
        <v>1.88</v>
      </c>
      <c r="J19" s="31"/>
      <c r="K19" s="18">
        <v>1</v>
      </c>
      <c r="L19" s="18">
        <v>2</v>
      </c>
      <c r="M19" s="18">
        <v>3</v>
      </c>
      <c r="N19" s="18">
        <v>4</v>
      </c>
      <c r="O19" s="30"/>
      <c r="P19" s="47">
        <f>$Q$8</f>
        <v>1.5</v>
      </c>
      <c r="Q19" s="48">
        <f>$R$8</f>
        <v>0.15</v>
      </c>
      <c r="R19" s="48">
        <f>$T$8</f>
        <v>0.23</v>
      </c>
      <c r="S19" s="19"/>
      <c r="T19" s="112">
        <f>ROUND((SUM(Q19:R19,P19)),2)</f>
        <v>1.88</v>
      </c>
      <c r="U19" s="7"/>
      <c r="V19" s="7"/>
      <c r="W19" s="7"/>
      <c r="X19" s="7"/>
      <c r="Y19" s="7"/>
      <c r="Z19" s="7"/>
      <c r="AA19" s="7"/>
    </row>
    <row r="20" spans="1:27" ht="15.6" customHeight="1">
      <c r="A20" s="50">
        <v>1</v>
      </c>
      <c r="B20" s="1"/>
      <c r="C20" s="22">
        <v>43470</v>
      </c>
      <c r="D20" s="20">
        <v>43466</v>
      </c>
      <c r="E20" s="21">
        <v>43470</v>
      </c>
      <c r="F20" s="7"/>
      <c r="G20" s="32">
        <f t="shared" ref="G20:G49" si="0">E20-D20</f>
        <v>4</v>
      </c>
      <c r="H20" s="33">
        <v>6</v>
      </c>
      <c r="I20" s="35">
        <v>2</v>
      </c>
      <c r="J20" s="29">
        <f>G20*I20</f>
        <v>8</v>
      </c>
      <c r="K20" s="44">
        <v>4</v>
      </c>
      <c r="L20" s="44"/>
      <c r="M20" s="44"/>
      <c r="N20" s="44"/>
      <c r="O20" s="40">
        <f>SUM(K20:N20)</f>
        <v>4</v>
      </c>
      <c r="P20" s="107">
        <f>ROUND((J20*$P$19),2)</f>
        <v>12</v>
      </c>
      <c r="Q20" s="41">
        <f>ROUND((J20*$Q$19),2)</f>
        <v>1.2</v>
      </c>
      <c r="R20" s="41">
        <f>ROUND((J20*$R$19),2)</f>
        <v>1.84</v>
      </c>
      <c r="S20" s="19"/>
      <c r="T20" s="109">
        <f>ROUND((SUM(Q20:R20,P20)),2)</f>
        <v>15.04</v>
      </c>
      <c r="U20" s="7"/>
      <c r="V20" s="7"/>
      <c r="W20" s="7"/>
      <c r="X20" s="7"/>
      <c r="Y20" s="7"/>
      <c r="Z20" s="7"/>
      <c r="AA20" s="7"/>
    </row>
    <row r="21" spans="1:27" ht="15.6" customHeight="1">
      <c r="A21" s="51">
        <v>2</v>
      </c>
      <c r="B21" s="1"/>
      <c r="C21" s="22">
        <v>43472</v>
      </c>
      <c r="D21" s="20">
        <v>43466</v>
      </c>
      <c r="E21" s="21">
        <v>43472</v>
      </c>
      <c r="F21" s="7"/>
      <c r="G21" s="32">
        <f t="shared" si="0"/>
        <v>6</v>
      </c>
      <c r="H21" s="33">
        <v>5</v>
      </c>
      <c r="I21" s="35">
        <v>3</v>
      </c>
      <c r="J21" s="29">
        <f>G21*I21</f>
        <v>18</v>
      </c>
      <c r="K21" s="114">
        <v>2</v>
      </c>
      <c r="L21" s="114"/>
      <c r="M21" s="114"/>
      <c r="N21" s="114"/>
      <c r="O21" s="40">
        <f>SUM(K21:N21)</f>
        <v>2</v>
      </c>
      <c r="P21" s="108">
        <f>ROUND((J21*$P$19),2)</f>
        <v>27</v>
      </c>
      <c r="Q21" s="49">
        <f>ROUND((J21*$Q$19),2)</f>
        <v>2.7</v>
      </c>
      <c r="R21" s="49">
        <f>ROUND((J21*$R$19),2)</f>
        <v>4.1399999999999997</v>
      </c>
      <c r="S21" s="19"/>
      <c r="T21" s="110">
        <f>ROUND((SUM(Q21:R21,P21)),2)</f>
        <v>33.840000000000003</v>
      </c>
      <c r="U21" s="7"/>
      <c r="V21" s="7"/>
      <c r="W21" s="7"/>
      <c r="X21" s="7"/>
      <c r="Y21" s="7"/>
      <c r="Z21" s="7"/>
      <c r="AA21" s="7"/>
    </row>
    <row r="22" spans="1:27" ht="15.6" customHeight="1">
      <c r="A22" s="52"/>
      <c r="B22" s="1"/>
      <c r="C22" s="22"/>
      <c r="D22" s="20"/>
      <c r="E22" s="21"/>
      <c r="F22" s="7"/>
      <c r="G22" s="32">
        <f t="shared" si="0"/>
        <v>0</v>
      </c>
      <c r="H22" s="33"/>
      <c r="I22" s="35"/>
      <c r="J22" s="29">
        <f t="shared" ref="J22:J48" si="1">G22*I22</f>
        <v>0</v>
      </c>
      <c r="K22" s="36"/>
      <c r="L22" s="36"/>
      <c r="M22" s="36"/>
      <c r="N22" s="36"/>
      <c r="O22" s="40">
        <f t="shared" ref="O22:O49" si="2">SUM(K22:N22)</f>
        <v>0</v>
      </c>
      <c r="P22" s="108">
        <f t="shared" ref="P22:P49" si="3">ROUND((J22*$P$19),2)</f>
        <v>0</v>
      </c>
      <c r="Q22" s="49">
        <f t="shared" ref="Q22:Q49" si="4">ROUND((J22*$Q$19),2)</f>
        <v>0</v>
      </c>
      <c r="R22" s="49">
        <f t="shared" ref="R22:R49" si="5">ROUND((J22*$R$19),2)</f>
        <v>0</v>
      </c>
      <c r="S22" s="19"/>
      <c r="T22" s="110">
        <f t="shared" ref="T22:T49" si="6">ROUND((SUM(Q22:R22,P22)),2)</f>
        <v>0</v>
      </c>
      <c r="U22" s="7"/>
      <c r="V22" s="7"/>
      <c r="W22" s="7"/>
      <c r="X22" s="7"/>
      <c r="Y22" s="7"/>
      <c r="Z22" s="7"/>
      <c r="AA22" s="7"/>
    </row>
    <row r="23" spans="1:27" ht="15.6" customHeight="1">
      <c r="A23" s="50"/>
      <c r="B23" s="1"/>
      <c r="C23" s="22"/>
      <c r="D23" s="20"/>
      <c r="E23" s="21"/>
      <c r="F23" s="7"/>
      <c r="G23" s="32">
        <f t="shared" si="0"/>
        <v>0</v>
      </c>
      <c r="H23" s="33"/>
      <c r="I23" s="36"/>
      <c r="J23" s="29">
        <f t="shared" si="1"/>
        <v>0</v>
      </c>
      <c r="K23" s="36"/>
      <c r="L23" s="36"/>
      <c r="M23" s="36"/>
      <c r="N23" s="36"/>
      <c r="O23" s="40">
        <f t="shared" si="2"/>
        <v>0</v>
      </c>
      <c r="P23" s="108">
        <f t="shared" si="3"/>
        <v>0</v>
      </c>
      <c r="Q23" s="49">
        <f t="shared" si="4"/>
        <v>0</v>
      </c>
      <c r="R23" s="49">
        <f t="shared" si="5"/>
        <v>0</v>
      </c>
      <c r="S23" s="19"/>
      <c r="T23" s="110">
        <f t="shared" si="6"/>
        <v>0</v>
      </c>
      <c r="U23" s="7"/>
      <c r="V23" s="7"/>
      <c r="W23" s="7"/>
      <c r="X23" s="7"/>
      <c r="Y23" s="7"/>
      <c r="Z23" s="7"/>
      <c r="AA23" s="7"/>
    </row>
    <row r="24" spans="1:27" ht="15.6" customHeight="1">
      <c r="A24" s="50"/>
      <c r="B24" s="1"/>
      <c r="C24" s="22"/>
      <c r="D24" s="20"/>
      <c r="E24" s="21"/>
      <c r="F24" s="7"/>
      <c r="G24" s="32">
        <f t="shared" si="0"/>
        <v>0</v>
      </c>
      <c r="H24" s="33"/>
      <c r="I24" s="36"/>
      <c r="J24" s="29">
        <f t="shared" si="1"/>
        <v>0</v>
      </c>
      <c r="K24" s="36"/>
      <c r="L24" s="36"/>
      <c r="M24" s="36"/>
      <c r="N24" s="36"/>
      <c r="O24" s="40">
        <f t="shared" si="2"/>
        <v>0</v>
      </c>
      <c r="P24" s="108">
        <f t="shared" si="3"/>
        <v>0</v>
      </c>
      <c r="Q24" s="49">
        <f t="shared" si="4"/>
        <v>0</v>
      </c>
      <c r="R24" s="49">
        <f t="shared" si="5"/>
        <v>0</v>
      </c>
      <c r="S24" s="19"/>
      <c r="T24" s="110">
        <f t="shared" si="6"/>
        <v>0</v>
      </c>
      <c r="U24" s="7"/>
      <c r="V24" s="7"/>
      <c r="W24" s="7"/>
      <c r="X24" s="7"/>
      <c r="Y24" s="7"/>
      <c r="Z24" s="7"/>
      <c r="AA24" s="7"/>
    </row>
    <row r="25" spans="1:27" ht="15.6" customHeight="1">
      <c r="A25" s="50"/>
      <c r="B25" s="1"/>
      <c r="C25" s="22"/>
      <c r="D25" s="20"/>
      <c r="E25" s="21"/>
      <c r="F25" s="7"/>
      <c r="G25" s="32">
        <f t="shared" si="0"/>
        <v>0</v>
      </c>
      <c r="H25" s="33"/>
      <c r="I25" s="36"/>
      <c r="J25" s="29">
        <f t="shared" si="1"/>
        <v>0</v>
      </c>
      <c r="K25" s="36"/>
      <c r="L25" s="36"/>
      <c r="M25" s="36"/>
      <c r="N25" s="36"/>
      <c r="O25" s="40">
        <f t="shared" si="2"/>
        <v>0</v>
      </c>
      <c r="P25" s="108">
        <f t="shared" si="3"/>
        <v>0</v>
      </c>
      <c r="Q25" s="49">
        <f t="shared" si="4"/>
        <v>0</v>
      </c>
      <c r="R25" s="49">
        <f t="shared" si="5"/>
        <v>0</v>
      </c>
      <c r="S25" s="19"/>
      <c r="T25" s="110">
        <f t="shared" si="6"/>
        <v>0</v>
      </c>
      <c r="U25" s="7"/>
      <c r="V25" s="7"/>
      <c r="W25" s="7"/>
      <c r="X25" s="7"/>
      <c r="Y25" s="7"/>
      <c r="Z25" s="7"/>
      <c r="AA25" s="7"/>
    </row>
    <row r="26" spans="1:27" ht="15.6" customHeight="1">
      <c r="A26" s="50"/>
      <c r="B26" s="1"/>
      <c r="C26" s="22" t="str">
        <f t="shared" ref="C26:C49" si="7">IF(E26&gt;0,E26," ")</f>
        <v xml:space="preserve"> </v>
      </c>
      <c r="D26" s="20"/>
      <c r="E26" s="21"/>
      <c r="F26" s="7"/>
      <c r="G26" s="32">
        <f t="shared" si="0"/>
        <v>0</v>
      </c>
      <c r="H26" s="33"/>
      <c r="I26" s="36"/>
      <c r="J26" s="29">
        <f t="shared" si="1"/>
        <v>0</v>
      </c>
      <c r="K26" s="36"/>
      <c r="L26" s="36"/>
      <c r="M26" s="36"/>
      <c r="N26" s="36"/>
      <c r="O26" s="40">
        <f t="shared" si="2"/>
        <v>0</v>
      </c>
      <c r="P26" s="108">
        <f t="shared" si="3"/>
        <v>0</v>
      </c>
      <c r="Q26" s="49">
        <f t="shared" si="4"/>
        <v>0</v>
      </c>
      <c r="R26" s="49">
        <f t="shared" si="5"/>
        <v>0</v>
      </c>
      <c r="S26" s="19"/>
      <c r="T26" s="110">
        <f t="shared" si="6"/>
        <v>0</v>
      </c>
      <c r="U26" s="7"/>
      <c r="V26" s="7"/>
      <c r="W26" s="7"/>
      <c r="X26" s="7"/>
      <c r="Y26" s="7"/>
      <c r="Z26" s="7"/>
      <c r="AA26" s="7"/>
    </row>
    <row r="27" spans="1:27" ht="15.6" customHeight="1">
      <c r="A27" s="50"/>
      <c r="B27" s="1"/>
      <c r="C27" s="22" t="str">
        <f t="shared" si="7"/>
        <v xml:space="preserve"> </v>
      </c>
      <c r="D27" s="20"/>
      <c r="E27" s="21"/>
      <c r="F27" s="7"/>
      <c r="G27" s="32">
        <f t="shared" si="0"/>
        <v>0</v>
      </c>
      <c r="H27" s="33"/>
      <c r="I27" s="36"/>
      <c r="J27" s="29">
        <f t="shared" si="1"/>
        <v>0</v>
      </c>
      <c r="K27" s="36"/>
      <c r="L27" s="36"/>
      <c r="M27" s="36"/>
      <c r="N27" s="36"/>
      <c r="O27" s="40">
        <f t="shared" si="2"/>
        <v>0</v>
      </c>
      <c r="P27" s="108">
        <f t="shared" si="3"/>
        <v>0</v>
      </c>
      <c r="Q27" s="49">
        <f t="shared" si="4"/>
        <v>0</v>
      </c>
      <c r="R27" s="49">
        <f t="shared" si="5"/>
        <v>0</v>
      </c>
      <c r="S27" s="19"/>
      <c r="T27" s="110">
        <f t="shared" si="6"/>
        <v>0</v>
      </c>
      <c r="U27" s="7"/>
      <c r="V27" s="7"/>
      <c r="W27" s="7"/>
      <c r="X27" s="7"/>
      <c r="Y27" s="7"/>
      <c r="Z27" s="7"/>
      <c r="AA27" s="7"/>
    </row>
    <row r="28" spans="1:27" ht="15.6" customHeight="1">
      <c r="A28" s="50"/>
      <c r="B28" s="1"/>
      <c r="C28" s="22" t="str">
        <f t="shared" si="7"/>
        <v xml:space="preserve"> </v>
      </c>
      <c r="D28" s="20"/>
      <c r="E28" s="21"/>
      <c r="F28" s="7"/>
      <c r="G28" s="32">
        <f t="shared" si="0"/>
        <v>0</v>
      </c>
      <c r="H28" s="33"/>
      <c r="I28" s="36"/>
      <c r="J28" s="29">
        <f t="shared" si="1"/>
        <v>0</v>
      </c>
      <c r="K28" s="36"/>
      <c r="L28" s="36"/>
      <c r="M28" s="36"/>
      <c r="N28" s="36"/>
      <c r="O28" s="40">
        <f t="shared" si="2"/>
        <v>0</v>
      </c>
      <c r="P28" s="108">
        <f t="shared" si="3"/>
        <v>0</v>
      </c>
      <c r="Q28" s="49">
        <f t="shared" si="4"/>
        <v>0</v>
      </c>
      <c r="R28" s="49">
        <f t="shared" si="5"/>
        <v>0</v>
      </c>
      <c r="S28" s="19"/>
      <c r="T28" s="110">
        <f t="shared" si="6"/>
        <v>0</v>
      </c>
      <c r="U28" s="7"/>
      <c r="V28" s="7"/>
      <c r="W28" s="7"/>
      <c r="X28" s="7"/>
      <c r="Y28" s="7"/>
      <c r="Z28" s="7"/>
      <c r="AA28" s="7"/>
    </row>
    <row r="29" spans="1:27" ht="15.6" customHeight="1">
      <c r="A29" s="50"/>
      <c r="B29" s="1"/>
      <c r="C29" s="22" t="str">
        <f t="shared" si="7"/>
        <v xml:space="preserve"> </v>
      </c>
      <c r="D29" s="20"/>
      <c r="E29" s="21"/>
      <c r="F29" s="7"/>
      <c r="G29" s="32">
        <f t="shared" si="0"/>
        <v>0</v>
      </c>
      <c r="H29" s="33"/>
      <c r="I29" s="36"/>
      <c r="J29" s="29">
        <f t="shared" si="1"/>
        <v>0</v>
      </c>
      <c r="K29" s="36"/>
      <c r="L29" s="36"/>
      <c r="M29" s="36"/>
      <c r="N29" s="36"/>
      <c r="O29" s="40">
        <f t="shared" si="2"/>
        <v>0</v>
      </c>
      <c r="P29" s="108">
        <f t="shared" si="3"/>
        <v>0</v>
      </c>
      <c r="Q29" s="49">
        <f t="shared" si="4"/>
        <v>0</v>
      </c>
      <c r="R29" s="49">
        <f t="shared" si="5"/>
        <v>0</v>
      </c>
      <c r="S29" s="19"/>
      <c r="T29" s="110">
        <f t="shared" si="6"/>
        <v>0</v>
      </c>
      <c r="U29" s="7"/>
      <c r="V29" s="7"/>
      <c r="W29" s="7"/>
      <c r="X29" s="7"/>
      <c r="Y29" s="7"/>
      <c r="Z29" s="7"/>
      <c r="AA29" s="7"/>
    </row>
    <row r="30" spans="1:27" ht="15.6" customHeight="1">
      <c r="A30" s="50"/>
      <c r="B30" s="1"/>
      <c r="C30" s="22" t="str">
        <f t="shared" si="7"/>
        <v xml:space="preserve"> </v>
      </c>
      <c r="D30" s="20"/>
      <c r="E30" s="21"/>
      <c r="F30" s="7"/>
      <c r="G30" s="32">
        <f t="shared" si="0"/>
        <v>0</v>
      </c>
      <c r="H30" s="33"/>
      <c r="I30" s="36"/>
      <c r="J30" s="29">
        <f t="shared" si="1"/>
        <v>0</v>
      </c>
      <c r="K30" s="36"/>
      <c r="L30" s="36"/>
      <c r="M30" s="36"/>
      <c r="N30" s="36"/>
      <c r="O30" s="40">
        <f t="shared" si="2"/>
        <v>0</v>
      </c>
      <c r="P30" s="108">
        <f t="shared" si="3"/>
        <v>0</v>
      </c>
      <c r="Q30" s="49">
        <f t="shared" si="4"/>
        <v>0</v>
      </c>
      <c r="R30" s="49">
        <f t="shared" si="5"/>
        <v>0</v>
      </c>
      <c r="S30" s="19"/>
      <c r="T30" s="110">
        <f t="shared" si="6"/>
        <v>0</v>
      </c>
      <c r="U30" s="7"/>
      <c r="V30" s="7"/>
      <c r="W30" s="7"/>
      <c r="X30" s="7"/>
      <c r="Y30" s="7"/>
      <c r="Z30" s="7"/>
      <c r="AA30" s="7"/>
    </row>
    <row r="31" spans="1:27" ht="15.6" customHeight="1">
      <c r="A31" s="50"/>
      <c r="B31" s="1"/>
      <c r="C31" s="22" t="str">
        <f t="shared" si="7"/>
        <v xml:space="preserve"> </v>
      </c>
      <c r="D31" s="20"/>
      <c r="E31" s="21"/>
      <c r="F31" s="7"/>
      <c r="G31" s="32">
        <f t="shared" si="0"/>
        <v>0</v>
      </c>
      <c r="H31" s="33"/>
      <c r="I31" s="36"/>
      <c r="J31" s="29">
        <f t="shared" si="1"/>
        <v>0</v>
      </c>
      <c r="K31" s="36"/>
      <c r="L31" s="36"/>
      <c r="M31" s="36"/>
      <c r="N31" s="36"/>
      <c r="O31" s="40">
        <f t="shared" si="2"/>
        <v>0</v>
      </c>
      <c r="P31" s="108">
        <f t="shared" si="3"/>
        <v>0</v>
      </c>
      <c r="Q31" s="49">
        <f t="shared" si="4"/>
        <v>0</v>
      </c>
      <c r="R31" s="49">
        <f t="shared" si="5"/>
        <v>0</v>
      </c>
      <c r="S31" s="19"/>
      <c r="T31" s="110">
        <f t="shared" si="6"/>
        <v>0</v>
      </c>
      <c r="U31" s="7"/>
      <c r="V31" s="7"/>
      <c r="W31" s="7"/>
      <c r="X31" s="7"/>
      <c r="Y31" s="7"/>
      <c r="Z31" s="7"/>
      <c r="AA31" s="7"/>
    </row>
    <row r="32" spans="1:27" ht="15.6" customHeight="1">
      <c r="A32" s="50"/>
      <c r="B32" s="1"/>
      <c r="C32" s="22" t="str">
        <f t="shared" si="7"/>
        <v xml:space="preserve"> </v>
      </c>
      <c r="D32" s="20"/>
      <c r="E32" s="21"/>
      <c r="F32" s="7"/>
      <c r="G32" s="32">
        <f t="shared" si="0"/>
        <v>0</v>
      </c>
      <c r="H32" s="33"/>
      <c r="I32" s="36"/>
      <c r="J32" s="29">
        <f t="shared" si="1"/>
        <v>0</v>
      </c>
      <c r="K32" s="36"/>
      <c r="L32" s="36"/>
      <c r="M32" s="36"/>
      <c r="N32" s="36"/>
      <c r="O32" s="40">
        <f t="shared" si="2"/>
        <v>0</v>
      </c>
      <c r="P32" s="108">
        <f t="shared" si="3"/>
        <v>0</v>
      </c>
      <c r="Q32" s="49">
        <f t="shared" si="4"/>
        <v>0</v>
      </c>
      <c r="R32" s="49">
        <f t="shared" si="5"/>
        <v>0</v>
      </c>
      <c r="S32" s="19"/>
      <c r="T32" s="110">
        <f t="shared" si="6"/>
        <v>0</v>
      </c>
      <c r="U32" s="7"/>
      <c r="V32" s="7"/>
      <c r="W32" s="7"/>
      <c r="X32" s="7"/>
      <c r="Y32" s="7"/>
      <c r="Z32" s="7"/>
      <c r="AA32" s="7"/>
    </row>
    <row r="33" spans="1:27" ht="15.6" customHeight="1">
      <c r="A33" s="50"/>
      <c r="B33" s="1"/>
      <c r="C33" s="22" t="str">
        <f t="shared" si="7"/>
        <v xml:space="preserve"> </v>
      </c>
      <c r="D33" s="20"/>
      <c r="E33" s="21"/>
      <c r="F33" s="7"/>
      <c r="G33" s="32">
        <f t="shared" si="0"/>
        <v>0</v>
      </c>
      <c r="H33" s="33"/>
      <c r="I33" s="36"/>
      <c r="J33" s="29">
        <f t="shared" si="1"/>
        <v>0</v>
      </c>
      <c r="K33" s="36"/>
      <c r="L33" s="36"/>
      <c r="M33" s="36"/>
      <c r="N33" s="36"/>
      <c r="O33" s="40">
        <f t="shared" si="2"/>
        <v>0</v>
      </c>
      <c r="P33" s="108">
        <f t="shared" si="3"/>
        <v>0</v>
      </c>
      <c r="Q33" s="49">
        <f t="shared" si="4"/>
        <v>0</v>
      </c>
      <c r="R33" s="49">
        <f t="shared" si="5"/>
        <v>0</v>
      </c>
      <c r="S33" s="19"/>
      <c r="T33" s="110">
        <f t="shared" si="6"/>
        <v>0</v>
      </c>
      <c r="U33" s="7"/>
      <c r="V33" s="7"/>
      <c r="W33" s="7"/>
      <c r="X33" s="7"/>
      <c r="Y33" s="7"/>
      <c r="Z33" s="7"/>
      <c r="AA33" s="7"/>
    </row>
    <row r="34" spans="1:27" ht="15.6" customHeight="1">
      <c r="A34" s="50"/>
      <c r="B34" s="1"/>
      <c r="C34" s="22" t="str">
        <f t="shared" si="7"/>
        <v xml:space="preserve"> </v>
      </c>
      <c r="D34" s="20"/>
      <c r="E34" s="21"/>
      <c r="F34" s="7"/>
      <c r="G34" s="32">
        <f t="shared" si="0"/>
        <v>0</v>
      </c>
      <c r="H34" s="33"/>
      <c r="I34" s="36"/>
      <c r="J34" s="29">
        <f t="shared" si="1"/>
        <v>0</v>
      </c>
      <c r="K34" s="36"/>
      <c r="L34" s="36"/>
      <c r="M34" s="36"/>
      <c r="N34" s="36"/>
      <c r="O34" s="40">
        <f t="shared" si="2"/>
        <v>0</v>
      </c>
      <c r="P34" s="108">
        <f t="shared" si="3"/>
        <v>0</v>
      </c>
      <c r="Q34" s="49">
        <f t="shared" si="4"/>
        <v>0</v>
      </c>
      <c r="R34" s="49">
        <f t="shared" si="5"/>
        <v>0</v>
      </c>
      <c r="S34" s="19"/>
      <c r="T34" s="110">
        <f t="shared" si="6"/>
        <v>0</v>
      </c>
      <c r="U34" s="7"/>
      <c r="V34" s="7"/>
      <c r="W34" s="7"/>
      <c r="X34" s="7"/>
      <c r="Y34" s="7"/>
      <c r="Z34" s="7"/>
      <c r="AA34" s="7"/>
    </row>
    <row r="35" spans="1:27" ht="15.6" customHeight="1">
      <c r="A35" s="50"/>
      <c r="B35" s="1"/>
      <c r="C35" s="22" t="str">
        <f t="shared" si="7"/>
        <v xml:space="preserve"> </v>
      </c>
      <c r="D35" s="20"/>
      <c r="E35" s="21"/>
      <c r="F35" s="7"/>
      <c r="G35" s="32">
        <f t="shared" si="0"/>
        <v>0</v>
      </c>
      <c r="H35" s="33"/>
      <c r="I35" s="36"/>
      <c r="J35" s="29">
        <f t="shared" si="1"/>
        <v>0</v>
      </c>
      <c r="K35" s="36"/>
      <c r="L35" s="36"/>
      <c r="M35" s="36"/>
      <c r="N35" s="36"/>
      <c r="O35" s="40">
        <f t="shared" si="2"/>
        <v>0</v>
      </c>
      <c r="P35" s="108">
        <f t="shared" si="3"/>
        <v>0</v>
      </c>
      <c r="Q35" s="49">
        <f t="shared" si="4"/>
        <v>0</v>
      </c>
      <c r="R35" s="49">
        <f t="shared" si="5"/>
        <v>0</v>
      </c>
      <c r="S35" s="19"/>
      <c r="T35" s="110">
        <f t="shared" si="6"/>
        <v>0</v>
      </c>
      <c r="U35" s="7"/>
      <c r="V35" s="7"/>
      <c r="W35" s="7"/>
      <c r="X35" s="7"/>
      <c r="Y35" s="7"/>
      <c r="Z35" s="7"/>
      <c r="AA35" s="7"/>
    </row>
    <row r="36" spans="1:27" ht="15.6" customHeight="1">
      <c r="A36" s="50"/>
      <c r="B36" s="1"/>
      <c r="C36" s="22" t="str">
        <f t="shared" si="7"/>
        <v xml:space="preserve"> </v>
      </c>
      <c r="D36" s="20"/>
      <c r="E36" s="21"/>
      <c r="F36" s="7"/>
      <c r="G36" s="32">
        <f t="shared" si="0"/>
        <v>0</v>
      </c>
      <c r="H36" s="33"/>
      <c r="I36" s="36"/>
      <c r="J36" s="29">
        <f t="shared" si="1"/>
        <v>0</v>
      </c>
      <c r="K36" s="36"/>
      <c r="L36" s="36"/>
      <c r="M36" s="36"/>
      <c r="N36" s="36"/>
      <c r="O36" s="40">
        <f t="shared" si="2"/>
        <v>0</v>
      </c>
      <c r="P36" s="108">
        <f t="shared" si="3"/>
        <v>0</v>
      </c>
      <c r="Q36" s="49">
        <f t="shared" si="4"/>
        <v>0</v>
      </c>
      <c r="R36" s="49">
        <f t="shared" si="5"/>
        <v>0</v>
      </c>
      <c r="S36" s="19"/>
      <c r="T36" s="110">
        <f t="shared" si="6"/>
        <v>0</v>
      </c>
      <c r="U36" s="7"/>
      <c r="V36" s="7"/>
      <c r="W36" s="7"/>
      <c r="X36" s="7"/>
      <c r="Y36" s="7"/>
      <c r="Z36" s="7"/>
      <c r="AA36" s="7"/>
    </row>
    <row r="37" spans="1:27" ht="15.6" customHeight="1">
      <c r="A37" s="50"/>
      <c r="B37" s="1"/>
      <c r="C37" s="22" t="str">
        <f t="shared" si="7"/>
        <v xml:space="preserve"> </v>
      </c>
      <c r="D37" s="20"/>
      <c r="E37" s="21"/>
      <c r="F37" s="7"/>
      <c r="G37" s="32">
        <f t="shared" si="0"/>
        <v>0</v>
      </c>
      <c r="H37" s="33"/>
      <c r="I37" s="36"/>
      <c r="J37" s="29">
        <f t="shared" si="1"/>
        <v>0</v>
      </c>
      <c r="K37" s="36"/>
      <c r="L37" s="36"/>
      <c r="M37" s="36"/>
      <c r="N37" s="36"/>
      <c r="O37" s="40">
        <f t="shared" si="2"/>
        <v>0</v>
      </c>
      <c r="P37" s="108">
        <f t="shared" si="3"/>
        <v>0</v>
      </c>
      <c r="Q37" s="49">
        <f t="shared" si="4"/>
        <v>0</v>
      </c>
      <c r="R37" s="49">
        <f t="shared" si="5"/>
        <v>0</v>
      </c>
      <c r="S37" s="19"/>
      <c r="T37" s="110">
        <f t="shared" si="6"/>
        <v>0</v>
      </c>
      <c r="U37" s="7"/>
      <c r="V37" s="7"/>
      <c r="W37" s="7"/>
      <c r="X37" s="7"/>
      <c r="Y37" s="7"/>
      <c r="Z37" s="7"/>
      <c r="AA37" s="7"/>
    </row>
    <row r="38" spans="1:27" ht="15.6" customHeight="1">
      <c r="A38" s="50"/>
      <c r="B38" s="1"/>
      <c r="C38" s="22" t="str">
        <f t="shared" si="7"/>
        <v xml:space="preserve"> </v>
      </c>
      <c r="D38" s="20"/>
      <c r="E38" s="21"/>
      <c r="F38" s="7"/>
      <c r="G38" s="32">
        <f t="shared" si="0"/>
        <v>0</v>
      </c>
      <c r="H38" s="33"/>
      <c r="I38" s="36"/>
      <c r="J38" s="29">
        <f t="shared" si="1"/>
        <v>0</v>
      </c>
      <c r="K38" s="36"/>
      <c r="L38" s="36"/>
      <c r="M38" s="36"/>
      <c r="N38" s="36"/>
      <c r="O38" s="40">
        <f t="shared" si="2"/>
        <v>0</v>
      </c>
      <c r="P38" s="108">
        <f t="shared" si="3"/>
        <v>0</v>
      </c>
      <c r="Q38" s="49">
        <f t="shared" si="4"/>
        <v>0</v>
      </c>
      <c r="R38" s="49">
        <f t="shared" si="5"/>
        <v>0</v>
      </c>
      <c r="S38" s="19"/>
      <c r="T38" s="110">
        <f t="shared" si="6"/>
        <v>0</v>
      </c>
      <c r="U38" s="7"/>
      <c r="V38" s="7"/>
      <c r="W38" s="7"/>
      <c r="X38" s="7"/>
      <c r="Y38" s="7"/>
      <c r="Z38" s="7"/>
      <c r="AA38" s="7"/>
    </row>
    <row r="39" spans="1:27" ht="15.6" customHeight="1">
      <c r="A39" s="50"/>
      <c r="B39" s="1"/>
      <c r="C39" s="22" t="str">
        <f t="shared" si="7"/>
        <v xml:space="preserve"> </v>
      </c>
      <c r="D39" s="20"/>
      <c r="E39" s="21"/>
      <c r="F39" s="7"/>
      <c r="G39" s="32">
        <f t="shared" si="0"/>
        <v>0</v>
      </c>
      <c r="H39" s="33"/>
      <c r="I39" s="36"/>
      <c r="J39" s="29">
        <f t="shared" si="1"/>
        <v>0</v>
      </c>
      <c r="K39" s="36"/>
      <c r="L39" s="36"/>
      <c r="M39" s="36"/>
      <c r="N39" s="36"/>
      <c r="O39" s="40">
        <f t="shared" si="2"/>
        <v>0</v>
      </c>
      <c r="P39" s="108">
        <f t="shared" si="3"/>
        <v>0</v>
      </c>
      <c r="Q39" s="49">
        <f t="shared" si="4"/>
        <v>0</v>
      </c>
      <c r="R39" s="49">
        <f t="shared" si="5"/>
        <v>0</v>
      </c>
      <c r="S39" s="19"/>
      <c r="T39" s="110">
        <f t="shared" si="6"/>
        <v>0</v>
      </c>
      <c r="U39" s="7"/>
      <c r="V39" s="7"/>
      <c r="W39" s="7"/>
      <c r="X39" s="7"/>
      <c r="Y39" s="7"/>
      <c r="Z39" s="7"/>
      <c r="AA39" s="7"/>
    </row>
    <row r="40" spans="1:27" ht="15.6" customHeight="1">
      <c r="A40" s="50"/>
      <c r="B40" s="1"/>
      <c r="C40" s="22" t="str">
        <f t="shared" si="7"/>
        <v xml:space="preserve"> </v>
      </c>
      <c r="D40" s="20"/>
      <c r="E40" s="21"/>
      <c r="F40" s="7"/>
      <c r="G40" s="32">
        <f t="shared" si="0"/>
        <v>0</v>
      </c>
      <c r="H40" s="33"/>
      <c r="I40" s="36"/>
      <c r="J40" s="29">
        <f t="shared" si="1"/>
        <v>0</v>
      </c>
      <c r="K40" s="36"/>
      <c r="L40" s="36"/>
      <c r="M40" s="36"/>
      <c r="N40" s="36"/>
      <c r="O40" s="40">
        <f t="shared" si="2"/>
        <v>0</v>
      </c>
      <c r="P40" s="108">
        <f t="shared" si="3"/>
        <v>0</v>
      </c>
      <c r="Q40" s="49">
        <f t="shared" si="4"/>
        <v>0</v>
      </c>
      <c r="R40" s="49">
        <f t="shared" si="5"/>
        <v>0</v>
      </c>
      <c r="S40" s="19"/>
      <c r="T40" s="110">
        <f t="shared" si="6"/>
        <v>0</v>
      </c>
      <c r="U40" s="7"/>
      <c r="V40" s="7"/>
      <c r="W40" s="7"/>
      <c r="X40" s="7"/>
      <c r="Y40" s="7"/>
      <c r="Z40" s="7"/>
      <c r="AA40" s="7"/>
    </row>
    <row r="41" spans="1:27" ht="15.6" customHeight="1">
      <c r="A41" s="50"/>
      <c r="B41" s="1"/>
      <c r="C41" s="22" t="str">
        <f t="shared" si="7"/>
        <v xml:space="preserve"> </v>
      </c>
      <c r="D41" s="20"/>
      <c r="E41" s="21"/>
      <c r="F41" s="7"/>
      <c r="G41" s="32">
        <f t="shared" si="0"/>
        <v>0</v>
      </c>
      <c r="H41" s="33"/>
      <c r="I41" s="36"/>
      <c r="J41" s="29">
        <f t="shared" si="1"/>
        <v>0</v>
      </c>
      <c r="K41" s="36"/>
      <c r="L41" s="36"/>
      <c r="M41" s="36"/>
      <c r="N41" s="36"/>
      <c r="O41" s="40">
        <f t="shared" si="2"/>
        <v>0</v>
      </c>
      <c r="P41" s="108">
        <f t="shared" si="3"/>
        <v>0</v>
      </c>
      <c r="Q41" s="49">
        <f t="shared" si="4"/>
        <v>0</v>
      </c>
      <c r="R41" s="49">
        <f t="shared" si="5"/>
        <v>0</v>
      </c>
      <c r="S41" s="19"/>
      <c r="T41" s="110">
        <f t="shared" si="6"/>
        <v>0</v>
      </c>
      <c r="U41" s="7"/>
      <c r="V41" s="7"/>
      <c r="W41" s="7"/>
      <c r="X41" s="7"/>
      <c r="Y41" s="7"/>
      <c r="Z41" s="7"/>
      <c r="AA41" s="7"/>
    </row>
    <row r="42" spans="1:27" ht="15.6" customHeight="1">
      <c r="A42" s="50"/>
      <c r="B42" s="1"/>
      <c r="C42" s="22" t="str">
        <f t="shared" si="7"/>
        <v xml:space="preserve"> </v>
      </c>
      <c r="D42" s="20"/>
      <c r="E42" s="21"/>
      <c r="F42" s="7"/>
      <c r="G42" s="32">
        <f t="shared" si="0"/>
        <v>0</v>
      </c>
      <c r="H42" s="33"/>
      <c r="I42" s="36"/>
      <c r="J42" s="29">
        <f t="shared" si="1"/>
        <v>0</v>
      </c>
      <c r="K42" s="36"/>
      <c r="L42" s="36"/>
      <c r="M42" s="36"/>
      <c r="N42" s="36"/>
      <c r="O42" s="40">
        <f t="shared" si="2"/>
        <v>0</v>
      </c>
      <c r="P42" s="108">
        <f t="shared" si="3"/>
        <v>0</v>
      </c>
      <c r="Q42" s="49">
        <f t="shared" si="4"/>
        <v>0</v>
      </c>
      <c r="R42" s="49">
        <f t="shared" si="5"/>
        <v>0</v>
      </c>
      <c r="S42" s="19"/>
      <c r="T42" s="110">
        <f t="shared" si="6"/>
        <v>0</v>
      </c>
      <c r="U42" s="7"/>
      <c r="V42" s="7"/>
      <c r="W42" s="7"/>
      <c r="X42" s="7"/>
      <c r="Y42" s="7"/>
      <c r="Z42" s="7"/>
      <c r="AA42" s="7"/>
    </row>
    <row r="43" spans="1:27" ht="15.6" customHeight="1">
      <c r="A43" s="50"/>
      <c r="B43" s="1"/>
      <c r="C43" s="22" t="str">
        <f t="shared" si="7"/>
        <v xml:space="preserve"> </v>
      </c>
      <c r="D43" s="20"/>
      <c r="E43" s="21"/>
      <c r="F43" s="7"/>
      <c r="G43" s="32">
        <f t="shared" si="0"/>
        <v>0</v>
      </c>
      <c r="H43" s="33"/>
      <c r="I43" s="36"/>
      <c r="J43" s="29">
        <f t="shared" si="1"/>
        <v>0</v>
      </c>
      <c r="K43" s="36"/>
      <c r="L43" s="36"/>
      <c r="M43" s="36"/>
      <c r="N43" s="36"/>
      <c r="O43" s="40">
        <f t="shared" si="2"/>
        <v>0</v>
      </c>
      <c r="P43" s="108">
        <f t="shared" si="3"/>
        <v>0</v>
      </c>
      <c r="Q43" s="49">
        <f t="shared" si="4"/>
        <v>0</v>
      </c>
      <c r="R43" s="49">
        <f t="shared" si="5"/>
        <v>0</v>
      </c>
      <c r="S43" s="19"/>
      <c r="T43" s="110">
        <f t="shared" si="6"/>
        <v>0</v>
      </c>
      <c r="U43" s="7"/>
      <c r="V43" s="7"/>
      <c r="W43" s="7"/>
      <c r="X43" s="7"/>
      <c r="Y43" s="7"/>
      <c r="Z43" s="7"/>
      <c r="AA43" s="7"/>
    </row>
    <row r="44" spans="1:27" ht="15.6" customHeight="1">
      <c r="A44" s="50"/>
      <c r="B44" s="1"/>
      <c r="C44" s="22" t="str">
        <f t="shared" si="7"/>
        <v xml:space="preserve"> </v>
      </c>
      <c r="D44" s="20"/>
      <c r="E44" s="21"/>
      <c r="F44" s="7"/>
      <c r="G44" s="32">
        <f t="shared" si="0"/>
        <v>0</v>
      </c>
      <c r="H44" s="33"/>
      <c r="I44" s="36"/>
      <c r="J44" s="29">
        <f t="shared" si="1"/>
        <v>0</v>
      </c>
      <c r="K44" s="36"/>
      <c r="L44" s="36"/>
      <c r="M44" s="36"/>
      <c r="N44" s="36"/>
      <c r="O44" s="40">
        <f t="shared" si="2"/>
        <v>0</v>
      </c>
      <c r="P44" s="108">
        <f t="shared" si="3"/>
        <v>0</v>
      </c>
      <c r="Q44" s="49">
        <f t="shared" si="4"/>
        <v>0</v>
      </c>
      <c r="R44" s="49">
        <f t="shared" si="5"/>
        <v>0</v>
      </c>
      <c r="S44" s="19"/>
      <c r="T44" s="110">
        <f t="shared" si="6"/>
        <v>0</v>
      </c>
      <c r="U44" s="7"/>
      <c r="V44" s="7"/>
      <c r="W44" s="7"/>
      <c r="X44" s="7"/>
      <c r="Y44" s="7"/>
      <c r="Z44" s="7"/>
      <c r="AA44" s="7"/>
    </row>
    <row r="45" spans="1:27" ht="15.6" customHeight="1">
      <c r="A45" s="50"/>
      <c r="B45" s="1"/>
      <c r="C45" s="22" t="str">
        <f t="shared" si="7"/>
        <v xml:space="preserve"> </v>
      </c>
      <c r="D45" s="20"/>
      <c r="E45" s="21"/>
      <c r="F45" s="7"/>
      <c r="G45" s="32">
        <f t="shared" si="0"/>
        <v>0</v>
      </c>
      <c r="H45" s="33"/>
      <c r="I45" s="36"/>
      <c r="J45" s="29">
        <f t="shared" si="1"/>
        <v>0</v>
      </c>
      <c r="K45" s="36"/>
      <c r="L45" s="36"/>
      <c r="M45" s="36"/>
      <c r="N45" s="36"/>
      <c r="O45" s="40">
        <f t="shared" si="2"/>
        <v>0</v>
      </c>
      <c r="P45" s="108">
        <f t="shared" si="3"/>
        <v>0</v>
      </c>
      <c r="Q45" s="49">
        <f t="shared" si="4"/>
        <v>0</v>
      </c>
      <c r="R45" s="49">
        <f t="shared" si="5"/>
        <v>0</v>
      </c>
      <c r="S45" s="19"/>
      <c r="T45" s="110">
        <f t="shared" si="6"/>
        <v>0</v>
      </c>
      <c r="U45" s="7"/>
      <c r="V45" s="7"/>
      <c r="W45" s="7"/>
      <c r="X45" s="7"/>
      <c r="Y45" s="7"/>
      <c r="Z45" s="7"/>
      <c r="AA45" s="7"/>
    </row>
    <row r="46" spans="1:27" ht="15.6" customHeight="1">
      <c r="A46" s="50"/>
      <c r="B46" s="1"/>
      <c r="C46" s="22" t="str">
        <f t="shared" si="7"/>
        <v xml:space="preserve"> </v>
      </c>
      <c r="D46" s="20"/>
      <c r="E46" s="21"/>
      <c r="F46" s="7"/>
      <c r="G46" s="32">
        <f t="shared" si="0"/>
        <v>0</v>
      </c>
      <c r="H46" s="33"/>
      <c r="I46" s="36"/>
      <c r="J46" s="29">
        <f t="shared" si="1"/>
        <v>0</v>
      </c>
      <c r="K46" s="36"/>
      <c r="L46" s="36"/>
      <c r="M46" s="36"/>
      <c r="N46" s="36"/>
      <c r="O46" s="40">
        <f t="shared" si="2"/>
        <v>0</v>
      </c>
      <c r="P46" s="108">
        <f t="shared" si="3"/>
        <v>0</v>
      </c>
      <c r="Q46" s="49">
        <f t="shared" si="4"/>
        <v>0</v>
      </c>
      <c r="R46" s="49">
        <f t="shared" si="5"/>
        <v>0</v>
      </c>
      <c r="S46" s="19"/>
      <c r="T46" s="110">
        <f t="shared" si="6"/>
        <v>0</v>
      </c>
      <c r="U46" s="7"/>
      <c r="V46" s="7"/>
      <c r="W46" s="7"/>
      <c r="X46" s="7"/>
      <c r="Y46" s="7"/>
      <c r="Z46" s="7"/>
      <c r="AA46" s="7"/>
    </row>
    <row r="47" spans="1:27" ht="15.6" customHeight="1">
      <c r="A47" s="50"/>
      <c r="B47" s="1"/>
      <c r="C47" s="22" t="str">
        <f t="shared" si="7"/>
        <v xml:space="preserve"> </v>
      </c>
      <c r="D47" s="20"/>
      <c r="E47" s="21"/>
      <c r="F47" s="7"/>
      <c r="G47" s="32">
        <f t="shared" si="0"/>
        <v>0</v>
      </c>
      <c r="H47" s="33"/>
      <c r="I47" s="36"/>
      <c r="J47" s="29">
        <f t="shared" si="1"/>
        <v>0</v>
      </c>
      <c r="K47" s="36"/>
      <c r="L47" s="36"/>
      <c r="M47" s="36"/>
      <c r="N47" s="36"/>
      <c r="O47" s="40">
        <f t="shared" si="2"/>
        <v>0</v>
      </c>
      <c r="P47" s="108">
        <f t="shared" si="3"/>
        <v>0</v>
      </c>
      <c r="Q47" s="49">
        <f t="shared" si="4"/>
        <v>0</v>
      </c>
      <c r="R47" s="49">
        <f t="shared" si="5"/>
        <v>0</v>
      </c>
      <c r="S47" s="19"/>
      <c r="T47" s="110">
        <f t="shared" si="6"/>
        <v>0</v>
      </c>
      <c r="U47" s="7"/>
      <c r="V47" s="7"/>
      <c r="W47" s="7"/>
      <c r="X47" s="7"/>
      <c r="Y47" s="7"/>
      <c r="Z47" s="7"/>
      <c r="AA47" s="7"/>
    </row>
    <row r="48" spans="1:27" ht="15.6" customHeight="1">
      <c r="A48" s="50"/>
      <c r="B48" s="1"/>
      <c r="C48" s="22" t="str">
        <f t="shared" si="7"/>
        <v xml:space="preserve"> </v>
      </c>
      <c r="D48" s="20"/>
      <c r="E48" s="21"/>
      <c r="F48" s="7"/>
      <c r="G48" s="32">
        <f t="shared" si="0"/>
        <v>0</v>
      </c>
      <c r="H48" s="33"/>
      <c r="I48" s="36"/>
      <c r="J48" s="29">
        <f t="shared" si="1"/>
        <v>0</v>
      </c>
      <c r="K48" s="36"/>
      <c r="L48" s="36"/>
      <c r="M48" s="36"/>
      <c r="N48" s="36"/>
      <c r="O48" s="40">
        <f t="shared" si="2"/>
        <v>0</v>
      </c>
      <c r="P48" s="108">
        <f t="shared" si="3"/>
        <v>0</v>
      </c>
      <c r="Q48" s="49">
        <f t="shared" si="4"/>
        <v>0</v>
      </c>
      <c r="R48" s="49">
        <f t="shared" si="5"/>
        <v>0</v>
      </c>
      <c r="S48" s="19"/>
      <c r="T48" s="110">
        <f t="shared" si="6"/>
        <v>0</v>
      </c>
      <c r="U48" s="7"/>
      <c r="V48" s="7"/>
      <c r="W48" s="7"/>
      <c r="X48" s="7"/>
      <c r="Y48" s="7"/>
      <c r="Z48" s="7"/>
      <c r="AA48" s="7"/>
    </row>
    <row r="49" spans="1:28" ht="15.6" customHeight="1">
      <c r="A49" s="53"/>
      <c r="B49" s="1"/>
      <c r="C49" s="22" t="str">
        <f t="shared" si="7"/>
        <v xml:space="preserve"> </v>
      </c>
      <c r="D49" s="23"/>
      <c r="E49" s="24"/>
      <c r="F49" s="7"/>
      <c r="G49" s="32">
        <f t="shared" si="0"/>
        <v>0</v>
      </c>
      <c r="H49" s="33"/>
      <c r="I49" s="37"/>
      <c r="J49" s="29">
        <f>G49*I49</f>
        <v>0</v>
      </c>
      <c r="K49" s="115"/>
      <c r="L49" s="115"/>
      <c r="M49" s="115"/>
      <c r="N49" s="115"/>
      <c r="O49" s="40">
        <f t="shared" si="2"/>
        <v>0</v>
      </c>
      <c r="P49" s="108">
        <f t="shared" si="3"/>
        <v>0</v>
      </c>
      <c r="Q49" s="49">
        <f t="shared" si="4"/>
        <v>0</v>
      </c>
      <c r="R49" s="49">
        <f t="shared" si="5"/>
        <v>0</v>
      </c>
      <c r="S49" s="19"/>
      <c r="T49" s="110">
        <f t="shared" si="6"/>
        <v>0</v>
      </c>
      <c r="U49" s="7"/>
      <c r="V49" s="7"/>
      <c r="W49" s="7"/>
      <c r="X49" s="7"/>
      <c r="Y49" s="7"/>
      <c r="Z49" s="7"/>
      <c r="AA49" s="7"/>
    </row>
    <row r="50" spans="1:28" ht="27" customHeight="1" thickBot="1">
      <c r="A50" s="65" t="s">
        <v>19</v>
      </c>
      <c r="B50" s="65"/>
      <c r="C50" s="66"/>
      <c r="D50" s="66"/>
      <c r="E50" s="25" t="s">
        <v>1</v>
      </c>
      <c r="F50" s="7"/>
      <c r="G50" s="46">
        <f t="shared" ref="G50:Q50" si="8">SUM(G20:G49)</f>
        <v>10</v>
      </c>
      <c r="H50" s="34">
        <f t="shared" si="8"/>
        <v>11</v>
      </c>
      <c r="I50" s="54">
        <f t="shared" si="8"/>
        <v>5</v>
      </c>
      <c r="J50" s="56">
        <f t="shared" si="8"/>
        <v>26</v>
      </c>
      <c r="K50" s="45">
        <f>SUM(K20:K49)</f>
        <v>6</v>
      </c>
      <c r="L50" s="45">
        <f t="shared" si="8"/>
        <v>0</v>
      </c>
      <c r="M50" s="45">
        <f t="shared" si="8"/>
        <v>0</v>
      </c>
      <c r="N50" s="45">
        <f t="shared" si="8"/>
        <v>0</v>
      </c>
      <c r="O50" s="55">
        <f t="shared" si="8"/>
        <v>6</v>
      </c>
      <c r="P50" s="58">
        <f>ROUND((SUM(P20:P49)),2)</f>
        <v>39</v>
      </c>
      <c r="Q50" s="59">
        <f>ROUND((SUM(Q20:Q49)),2)</f>
        <v>3.9</v>
      </c>
      <c r="R50" s="59">
        <f>ROUND((SUM(R20:R49)),2)</f>
        <v>5.98</v>
      </c>
      <c r="S50" s="38"/>
      <c r="T50" s="57">
        <f>ROUND((SUM(T20:T49)),2)</f>
        <v>48.88</v>
      </c>
      <c r="U50" s="7"/>
      <c r="V50" s="7"/>
      <c r="W50" s="7"/>
      <c r="X50" s="7"/>
      <c r="Y50" s="7"/>
      <c r="Z50" s="7"/>
      <c r="AA50" s="7"/>
    </row>
    <row r="51" spans="1:28">
      <c r="A51" s="65" t="s">
        <v>20</v>
      </c>
      <c r="B51" s="65"/>
      <c r="C51" s="65"/>
      <c r="D51" s="65"/>
      <c r="E51" s="7"/>
      <c r="F51" s="7"/>
      <c r="G51" s="26"/>
      <c r="H51" s="27"/>
      <c r="I51" s="27"/>
      <c r="J51" s="27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7"/>
      <c r="V51" s="7"/>
      <c r="W51" s="7"/>
      <c r="X51" s="7"/>
      <c r="Y51" s="7"/>
      <c r="Z51" s="7"/>
      <c r="AA51" s="7"/>
      <c r="AB51" s="4"/>
    </row>
    <row r="52" spans="1:28">
      <c r="A52" s="65"/>
      <c r="B52" s="65"/>
      <c r="C52" s="65"/>
      <c r="D52" s="65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>
      <c r="A53" s="65"/>
      <c r="B53" s="65"/>
      <c r="C53" s="65"/>
      <c r="D53" s="6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5" spans="1:28">
      <c r="T55" s="28"/>
    </row>
  </sheetData>
  <mergeCells count="22">
    <mergeCell ref="R16:R18"/>
    <mergeCell ref="Q10:T10"/>
    <mergeCell ref="P15:R15"/>
    <mergeCell ref="A2:T2"/>
    <mergeCell ref="A3:T3"/>
    <mergeCell ref="A4:T4"/>
    <mergeCell ref="A5:T5"/>
    <mergeCell ref="T15:T18"/>
    <mergeCell ref="P16:P18"/>
    <mergeCell ref="Q16:Q18"/>
    <mergeCell ref="D16:D19"/>
    <mergeCell ref="E16:E19"/>
    <mergeCell ref="A15:A19"/>
    <mergeCell ref="I16:I17"/>
    <mergeCell ref="C15:E15"/>
    <mergeCell ref="C16:C19"/>
    <mergeCell ref="O15:O18"/>
    <mergeCell ref="K15:N15"/>
    <mergeCell ref="G18:G19"/>
    <mergeCell ref="G15:G17"/>
    <mergeCell ref="H15:H19"/>
    <mergeCell ref="J15:J18"/>
  </mergeCells>
  <phoneticPr fontId="0" type="noConversion"/>
  <printOptions horizontalCentered="1"/>
  <pageMargins left="0" right="0" top="0.23622047244094491" bottom="0.19685039370078741" header="0.15748031496062992" footer="0.15748031496062992"/>
  <pageSetup paperSize="9" scale="5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3" sqref="J33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Etat trimestriel</vt:lpstr>
      <vt:lpstr>Feuil1</vt:lpstr>
      <vt:lpstr>'Etat trimestriel'!Impression_des_titres</vt:lpstr>
      <vt:lpstr>'Etat trimestriel'!Zone_d_impression</vt:lpstr>
    </vt:vector>
  </TitlesOfParts>
  <Company>Service Informatique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Mairie de Bordeaux</dc:creator>
  <cp:lastModifiedBy>MORA, Florence</cp:lastModifiedBy>
  <cp:lastPrinted>2018-12-31T13:42:07Z</cp:lastPrinted>
  <dcterms:created xsi:type="dcterms:W3CDTF">1999-05-12T11:25:54Z</dcterms:created>
  <dcterms:modified xsi:type="dcterms:W3CDTF">2018-12-31T13:56:29Z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